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775" activeTab="3"/>
  </bookViews>
  <sheets>
    <sheet name="сады" sheetId="10" r:id="rId1"/>
    <sheet name="школы" sheetId="11" r:id="rId2"/>
    <sheet name="доп" sheetId="13" r:id="rId3"/>
    <sheet name="автон" sheetId="14" r:id="rId4"/>
  </sheets>
  <definedNames>
    <definedName name="_xlnm.Print_Area" localSheetId="3">автон!$A$1:$H$18</definedName>
    <definedName name="_xlnm.Print_Area" localSheetId="2">доп!$A$1:$H$11</definedName>
    <definedName name="_xlnm.Print_Area" localSheetId="0">сады!$A$1:$H$25</definedName>
    <definedName name="_xlnm.Print_Area" localSheetId="1">школы!$A$1:$H$19</definedName>
  </definedNames>
  <calcPr calcId="162913"/>
</workbook>
</file>

<file path=xl/calcChain.xml><?xml version="1.0" encoding="utf-8"?>
<calcChain xmlns="http://schemas.openxmlformats.org/spreadsheetml/2006/main">
  <c r="G12" i="11" l="1"/>
  <c r="G11" i="11"/>
  <c r="H14" i="11"/>
  <c r="G17" i="11"/>
  <c r="G16" i="11"/>
  <c r="G15" i="11"/>
  <c r="G13" i="11"/>
</calcChain>
</file>

<file path=xl/sharedStrings.xml><?xml version="1.0" encoding="utf-8"?>
<sst xmlns="http://schemas.openxmlformats.org/spreadsheetml/2006/main" count="141" uniqueCount="68">
  <si>
    <t>Реализация основных общеобразовательных программ дошкольного образования</t>
  </si>
  <si>
    <t>Присмотр и уход</t>
  </si>
  <si>
    <t>Реестровый номер услуги</t>
  </si>
  <si>
    <t>Наименование услуги</t>
  </si>
  <si>
    <t>Показатель,характеризующий содержание муниципальной услуги</t>
  </si>
  <si>
    <t>очная</t>
  </si>
  <si>
    <t>число обучающихся</t>
  </si>
  <si>
    <t>от 1 года  до 3 лет</t>
  </si>
  <si>
    <t>Показатель, характеризующий условия (формы) оказания муниципальной услуги</t>
  </si>
  <si>
    <t>Показатель объема муниципальной услуги</t>
  </si>
  <si>
    <t>от 3 лет  до 8 лет</t>
  </si>
  <si>
    <t>Группа полного дня</t>
  </si>
  <si>
    <t>число детей</t>
  </si>
  <si>
    <t>Приложение № 1</t>
  </si>
  <si>
    <t>к приказу № 790 от 31.12.2015</t>
  </si>
  <si>
    <t xml:space="preserve">в том числе </t>
  </si>
  <si>
    <t>сумма затрат на оплату труда с начислениями на выплаты по оплате труда работников, непосредственно связанных с оказанием мун.услуги</t>
  </si>
  <si>
    <t>сумма затрат на коммунальные услуги и содержание недвижимого имущества</t>
  </si>
  <si>
    <t>Базовый норматив затрат на оказание муниципальной услуги,применяемого при расчете объема финансового обеспечения выполнения муниципального задания на 2016 год.</t>
  </si>
  <si>
    <t>Муниципальные бюджетные образовательные учреждения дошкольного образования</t>
  </si>
  <si>
    <t>Муниципальные бюджетные образовательные учреждения общего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</si>
  <si>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</si>
  <si>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</si>
  <si>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</si>
  <si>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Приложение № 2</t>
  </si>
  <si>
    <t>Приложение № 3</t>
  </si>
  <si>
    <t>Базовый норматив затрат на оказание муниципальной услуги,применяемого при расчете объема финансового обеспечения выполнения муниципального задания на 2017 год.</t>
  </si>
  <si>
    <t>Муниципальные бюджетные образовательные учреждения дополнительного  образования.</t>
  </si>
  <si>
    <t>606410000132126070211Г42001000300701007100100</t>
  </si>
  <si>
    <t>Реализация дополнительных общеразвивающих программ</t>
  </si>
  <si>
    <t>число человекочасов пребывания</t>
  </si>
  <si>
    <t>Базовый норматив затрат на оказание муниципальных услуг, рублей</t>
  </si>
  <si>
    <t>Базовый норматив затрат на оказание муниципальных услуг, руб</t>
  </si>
  <si>
    <t>Базовый норматив затрат на оказание муниципальных услуг,руб</t>
  </si>
  <si>
    <t>к приказу №703    от 30.12.2016</t>
  </si>
  <si>
    <t xml:space="preserve">606410000132126070211787000301000201009101103 </t>
  </si>
  <si>
    <t>проходящие обучение по состоянию здоровья на дому</t>
  </si>
  <si>
    <t xml:space="preserve">606410000132126070211791000301000201003101103 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</si>
  <si>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</si>
  <si>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 xml:space="preserve">606410000132126070211794000204300101003100101 </t>
  </si>
  <si>
    <t>сумма затрат на оплату труда с начислениями на выплаты по оплате труда работников, непосредственно связанных с оказанием муниципальной услуги</t>
  </si>
  <si>
    <t xml:space="preserve">реализация основных общеобразовательных программ дошкольного образования (адаптированная образовательная программа) </t>
  </si>
  <si>
    <t xml:space="preserve">присмотр и уход физических лиц льготных категорий, определяемых учредителем </t>
  </si>
  <si>
    <t>606410000132126070211784000301000201002100101</t>
  </si>
  <si>
    <t>606410000132126070211784000301000301001100101</t>
  </si>
  <si>
    <t>606410000132126070211Д45000100400301060100101</t>
  </si>
  <si>
    <t>606410000132126070211785001100200006005100101</t>
  </si>
  <si>
    <t>от 1 года  до 3 лет, за исключением льготных категорий</t>
  </si>
  <si>
    <t>606410000132126070211785001100300006003100101</t>
  </si>
  <si>
    <t>от 3 лет  до 8 лет, за исключением льготных категорий</t>
  </si>
  <si>
    <t>присмотр и уход за детьми-инвалидами</t>
  </si>
  <si>
    <t xml:space="preserve">присмотр и уход за  детьми сиротами и детьми, оставшимися без попечения родителей </t>
  </si>
  <si>
    <t>606410000132126070211785000500300006001100101</t>
  </si>
  <si>
    <t>606410000132126070211785001200300006002100101</t>
  </si>
  <si>
    <t>606410000132126070211Д40005000300006001100101</t>
  </si>
  <si>
    <t xml:space="preserve">606410000132126070211787000301000101000101105  </t>
  </si>
  <si>
    <t xml:space="preserve">606410000132126070211791000301000101004101103  </t>
  </si>
  <si>
    <t xml:space="preserve">606410000132126070211791000201000101005101101 </t>
  </si>
  <si>
    <t>606410000132126070211794000204300101003100101</t>
  </si>
  <si>
    <t>Приложение № 4</t>
  </si>
  <si>
    <t>Муниципальные автономные  учреждения .</t>
  </si>
  <si>
    <t>606410000132126070211Г42001000300701007100101</t>
  </si>
  <si>
    <t xml:space="preserve">'000000000006031260714011001100000000005101104 </t>
  </si>
  <si>
    <t>Предоставление консультационных и методических услуг</t>
  </si>
  <si>
    <t>606410000132126070213006100302400301008100101</t>
  </si>
  <si>
    <t>Формирование финансовой(бухгалтерской) отчетности бюджетных и автономных учреждений</t>
  </si>
  <si>
    <t>штук</t>
  </si>
  <si>
    <t>Годовая, внутригодовая отчетность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</si>
</sst>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wrapText="1"/>
    </xf>
    <xf numFmtId="3" fontId="1" fillId="0" borderId="3" xfId="0" applyNumberFormat="1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left" wrapText="1"/>
    </xf>
    <xf numFmtId="2" fontId="3" fillId="0" borderId="3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topLeftCell="A9" zoomScale="60" zoomScaleNormal="70" workbookViewId="0">
      <selection activeCell="C11" sqref="C11"/>
    </sheetView>
  </sheetViews>
  <sheetFormatPr defaultRowHeight="15.75" x14ac:dyDescent="0.25"/>
  <cols>
    <col min="1" max="1" width="31.140625" style="1" customWidth="1"/>
    <col min="2" max="2" width="27.42578125" style="2" customWidth="1"/>
    <col min="3" max="3" width="17.140625" style="2" customWidth="1"/>
    <col min="4" max="4" width="15.28515625" style="2" customWidth="1"/>
    <col min="5" max="5" width="18.28515625" style="2" customWidth="1"/>
    <col min="6" max="6" width="27.28515625" style="1" customWidth="1"/>
    <col min="7" max="7" width="17.42578125" style="1" customWidth="1"/>
    <col min="8" max="8" width="15.28515625" style="1" customWidth="1"/>
    <col min="9" max="16384" width="9.140625" style="1"/>
  </cols>
  <sheetData>
    <row r="1" spans="1:8" x14ac:dyDescent="0.25">
      <c r="E1" s="43" t="s">
        <v>13</v>
      </c>
      <c r="F1" s="43"/>
      <c r="G1" s="4"/>
      <c r="H1" s="4"/>
    </row>
    <row r="2" spans="1:8" x14ac:dyDescent="0.25">
      <c r="E2" s="44" t="s">
        <v>14</v>
      </c>
      <c r="F2" s="44"/>
      <c r="G2" s="4"/>
      <c r="H2" s="4"/>
    </row>
    <row r="3" spans="1:8" x14ac:dyDescent="0.25">
      <c r="G3" s="4"/>
      <c r="H3" s="4"/>
    </row>
    <row r="4" spans="1:8" ht="58.5" customHeight="1" x14ac:dyDescent="0.3">
      <c r="B4" s="35" t="s">
        <v>18</v>
      </c>
      <c r="C4" s="35"/>
      <c r="D4" s="35"/>
      <c r="E4" s="35"/>
      <c r="F4" s="35"/>
      <c r="G4" s="35"/>
      <c r="H4" s="35"/>
    </row>
    <row r="5" spans="1:8" x14ac:dyDescent="0.25">
      <c r="G5" s="4"/>
      <c r="H5" s="4"/>
    </row>
    <row r="6" spans="1:8" ht="18.75" x14ac:dyDescent="0.3">
      <c r="B6" s="49" t="s">
        <v>19</v>
      </c>
      <c r="C6" s="49"/>
      <c r="D6" s="49"/>
      <c r="E6" s="49"/>
      <c r="F6" s="49"/>
      <c r="G6" s="49"/>
      <c r="H6" s="49"/>
    </row>
    <row r="7" spans="1:8" x14ac:dyDescent="0.25">
      <c r="G7" s="4"/>
      <c r="H7" s="4"/>
    </row>
    <row r="8" spans="1:8" x14ac:dyDescent="0.25">
      <c r="G8" s="4"/>
      <c r="H8" s="4"/>
    </row>
    <row r="9" spans="1:8" ht="23.25" customHeight="1" x14ac:dyDescent="0.25">
      <c r="A9" s="45" t="s">
        <v>2</v>
      </c>
      <c r="B9" s="47" t="s">
        <v>3</v>
      </c>
      <c r="C9" s="47" t="s">
        <v>4</v>
      </c>
      <c r="D9" s="40" t="s">
        <v>8</v>
      </c>
      <c r="E9" s="40" t="s">
        <v>9</v>
      </c>
      <c r="F9" s="38" t="s">
        <v>33</v>
      </c>
      <c r="G9" s="50" t="s">
        <v>15</v>
      </c>
      <c r="H9" s="51"/>
    </row>
    <row r="10" spans="1:8" ht="167.25" customHeight="1" x14ac:dyDescent="0.25">
      <c r="A10" s="46"/>
      <c r="B10" s="48"/>
      <c r="C10" s="48"/>
      <c r="D10" s="41"/>
      <c r="E10" s="41"/>
      <c r="F10" s="39"/>
      <c r="G10" s="3" t="s">
        <v>16</v>
      </c>
      <c r="H10" s="3" t="s">
        <v>17</v>
      </c>
    </row>
    <row r="11" spans="1:8" ht="81.75" customHeight="1" x14ac:dyDescent="0.3">
      <c r="A11" s="7" t="s">
        <v>43</v>
      </c>
      <c r="B11" s="6" t="s">
        <v>0</v>
      </c>
      <c r="C11" s="5" t="s">
        <v>7</v>
      </c>
      <c r="D11" s="5" t="s">
        <v>5</v>
      </c>
      <c r="E11" s="3" t="s">
        <v>6</v>
      </c>
      <c r="F11" s="10">
        <v>13429500</v>
      </c>
      <c r="G11" s="10">
        <v>9094400</v>
      </c>
      <c r="H11" s="10">
        <v>1148500</v>
      </c>
    </row>
    <row r="12" spans="1:8" ht="51" customHeight="1" x14ac:dyDescent="0.25">
      <c r="A12" s="31" t="s">
        <v>44</v>
      </c>
      <c r="B12" s="33" t="s">
        <v>0</v>
      </c>
      <c r="C12" s="40" t="s">
        <v>10</v>
      </c>
      <c r="D12" s="42" t="s">
        <v>5</v>
      </c>
      <c r="E12" s="33" t="s">
        <v>6</v>
      </c>
      <c r="F12" s="36">
        <v>57148300</v>
      </c>
      <c r="G12" s="36">
        <v>38700600</v>
      </c>
      <c r="H12" s="36">
        <v>4887300</v>
      </c>
    </row>
    <row r="13" spans="1:8" ht="51" customHeight="1" x14ac:dyDescent="0.25">
      <c r="A13" s="32"/>
      <c r="B13" s="34"/>
      <c r="C13" s="41"/>
      <c r="D13" s="42"/>
      <c r="E13" s="34"/>
      <c r="F13" s="37"/>
      <c r="G13" s="37"/>
      <c r="H13" s="37"/>
    </row>
    <row r="14" spans="1:8" ht="51" customHeight="1" x14ac:dyDescent="0.25">
      <c r="A14" s="31" t="s">
        <v>45</v>
      </c>
      <c r="B14" s="33" t="s">
        <v>41</v>
      </c>
      <c r="C14" s="40" t="s">
        <v>10</v>
      </c>
      <c r="D14" s="42" t="s">
        <v>5</v>
      </c>
      <c r="E14" s="33" t="s">
        <v>6</v>
      </c>
      <c r="F14" s="36">
        <v>29081400</v>
      </c>
      <c r="G14" s="36">
        <v>24334100</v>
      </c>
      <c r="H14" s="36">
        <v>1292400</v>
      </c>
    </row>
    <row r="15" spans="1:8" ht="75" customHeight="1" x14ac:dyDescent="0.25">
      <c r="A15" s="32"/>
      <c r="B15" s="34"/>
      <c r="C15" s="41"/>
      <c r="D15" s="42"/>
      <c r="E15" s="34"/>
      <c r="F15" s="37"/>
      <c r="G15" s="37"/>
      <c r="H15" s="37"/>
    </row>
    <row r="16" spans="1:8" x14ac:dyDescent="0.25">
      <c r="A16" s="53" t="s">
        <v>46</v>
      </c>
      <c r="B16" s="56" t="s">
        <v>1</v>
      </c>
      <c r="C16" s="40" t="s">
        <v>47</v>
      </c>
      <c r="D16" s="40" t="s">
        <v>11</v>
      </c>
      <c r="E16" s="60" t="s">
        <v>12</v>
      </c>
      <c r="F16" s="36">
        <v>13118700</v>
      </c>
      <c r="G16" s="36">
        <v>6430300</v>
      </c>
      <c r="H16" s="36">
        <v>1148400</v>
      </c>
    </row>
    <row r="17" spans="1:8" x14ac:dyDescent="0.25">
      <c r="A17" s="54"/>
      <c r="B17" s="57"/>
      <c r="C17" s="59"/>
      <c r="D17" s="59"/>
      <c r="E17" s="61"/>
      <c r="F17" s="63"/>
      <c r="G17" s="63"/>
      <c r="H17" s="63"/>
    </row>
    <row r="18" spans="1:8" ht="47.25" customHeight="1" x14ac:dyDescent="0.25">
      <c r="A18" s="55"/>
      <c r="B18" s="58"/>
      <c r="C18" s="41"/>
      <c r="D18" s="41"/>
      <c r="E18" s="62"/>
      <c r="F18" s="37"/>
      <c r="G18" s="37"/>
      <c r="H18" s="37"/>
    </row>
    <row r="19" spans="1:8" ht="37.5" customHeight="1" x14ac:dyDescent="0.25">
      <c r="A19" s="53" t="s">
        <v>48</v>
      </c>
      <c r="B19" s="56" t="s">
        <v>1</v>
      </c>
      <c r="C19" s="40" t="s">
        <v>49</v>
      </c>
      <c r="D19" s="40" t="s">
        <v>11</v>
      </c>
      <c r="E19" s="60" t="s">
        <v>12</v>
      </c>
      <c r="F19" s="52">
        <v>61768600</v>
      </c>
      <c r="G19" s="52">
        <v>30276700</v>
      </c>
      <c r="H19" s="52">
        <v>5407100</v>
      </c>
    </row>
    <row r="20" spans="1:8" x14ac:dyDescent="0.25">
      <c r="A20" s="54"/>
      <c r="B20" s="57"/>
      <c r="C20" s="59"/>
      <c r="D20" s="59"/>
      <c r="E20" s="61"/>
      <c r="F20" s="52"/>
      <c r="G20" s="52"/>
      <c r="H20" s="52"/>
    </row>
    <row r="21" spans="1:8" ht="33" customHeight="1" x14ac:dyDescent="0.25">
      <c r="A21" s="55"/>
      <c r="B21" s="58"/>
      <c r="C21" s="41"/>
      <c r="D21" s="41"/>
      <c r="E21" s="62"/>
      <c r="F21" s="52"/>
      <c r="G21" s="52"/>
      <c r="H21" s="52"/>
    </row>
    <row r="22" spans="1:8" ht="96.75" customHeight="1" x14ac:dyDescent="0.3">
      <c r="A22" s="29" t="s">
        <v>52</v>
      </c>
      <c r="B22" s="6" t="s">
        <v>50</v>
      </c>
      <c r="C22" s="27" t="s">
        <v>10</v>
      </c>
      <c r="D22" s="27" t="s">
        <v>11</v>
      </c>
      <c r="E22" s="28" t="s">
        <v>12</v>
      </c>
      <c r="F22" s="30">
        <v>474200</v>
      </c>
      <c r="G22" s="30">
        <v>232400</v>
      </c>
      <c r="H22" s="30">
        <v>41500</v>
      </c>
    </row>
    <row r="23" spans="1:8" ht="96.75" customHeight="1" x14ac:dyDescent="0.3">
      <c r="A23" s="29" t="s">
        <v>53</v>
      </c>
      <c r="B23" s="6" t="s">
        <v>51</v>
      </c>
      <c r="C23" s="27" t="s">
        <v>10</v>
      </c>
      <c r="D23" s="27" t="s">
        <v>11</v>
      </c>
      <c r="E23" s="28" t="s">
        <v>12</v>
      </c>
      <c r="F23" s="30">
        <v>821900</v>
      </c>
      <c r="G23" s="30">
        <v>402900</v>
      </c>
      <c r="H23" s="30">
        <v>72000</v>
      </c>
    </row>
    <row r="24" spans="1:8" ht="81.75" customHeight="1" x14ac:dyDescent="0.3">
      <c r="A24" s="3" t="s">
        <v>54</v>
      </c>
      <c r="B24" s="6" t="s">
        <v>42</v>
      </c>
      <c r="C24" s="27" t="s">
        <v>10</v>
      </c>
      <c r="D24" s="27" t="s">
        <v>11</v>
      </c>
      <c r="E24" s="28" t="s">
        <v>12</v>
      </c>
      <c r="F24" s="30">
        <v>7523500</v>
      </c>
      <c r="G24" s="30">
        <v>3687800</v>
      </c>
      <c r="H24" s="30">
        <v>658600</v>
      </c>
    </row>
  </sheetData>
  <mergeCells count="43">
    <mergeCell ref="E14:E15"/>
    <mergeCell ref="F14:F15"/>
    <mergeCell ref="G14:G15"/>
    <mergeCell ref="H14:H15"/>
    <mergeCell ref="A14:A15"/>
    <mergeCell ref="B14:B15"/>
    <mergeCell ref="C14:C15"/>
    <mergeCell ref="D14:D15"/>
    <mergeCell ref="F19:F21"/>
    <mergeCell ref="G19:G21"/>
    <mergeCell ref="H19:H21"/>
    <mergeCell ref="A16:A18"/>
    <mergeCell ref="A19:A21"/>
    <mergeCell ref="B19:B21"/>
    <mergeCell ref="C19:C21"/>
    <mergeCell ref="D19:D21"/>
    <mergeCell ref="E19:E21"/>
    <mergeCell ref="G16:G18"/>
    <mergeCell ref="H16:H18"/>
    <mergeCell ref="E16:E18"/>
    <mergeCell ref="F16:F18"/>
    <mergeCell ref="B16:B18"/>
    <mergeCell ref="C16:C18"/>
    <mergeCell ref="D16:D18"/>
    <mergeCell ref="E1:F1"/>
    <mergeCell ref="E2:F2"/>
    <mergeCell ref="E9:E10"/>
    <mergeCell ref="A9:A10"/>
    <mergeCell ref="B9:B10"/>
    <mergeCell ref="B6:H6"/>
    <mergeCell ref="C9:C10"/>
    <mergeCell ref="D9:D10"/>
    <mergeCell ref="G9:H9"/>
    <mergeCell ref="A12:A13"/>
    <mergeCell ref="B12:B13"/>
    <mergeCell ref="B4:H4"/>
    <mergeCell ref="G12:G13"/>
    <mergeCell ref="F9:F10"/>
    <mergeCell ref="C12:C13"/>
    <mergeCell ref="D12:D13"/>
    <mergeCell ref="H12:H13"/>
    <mergeCell ref="E12:E13"/>
    <mergeCell ref="F12:F13"/>
  </mergeCells>
  <phoneticPr fontId="0" type="noConversion"/>
  <pageMargins left="0.70866141732283472" right="0.51181102362204722" top="0.35433070866141736" bottom="0.35433070866141736" header="0.31496062992125984" footer="0.31496062992125984"/>
  <pageSetup paperSize="9" scale="70" orientation="landscape" horizontalDpi="180" verticalDpi="180" r:id="rId1"/>
  <headerFooter alignWithMargins="0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8" zoomScale="70" zoomScaleNormal="70" workbookViewId="0">
      <pane ySplit="3" topLeftCell="A11" activePane="bottomLeft" state="frozen"/>
      <selection activeCell="A8" sqref="A8"/>
      <selection pane="bottomLeft" activeCell="C11" sqref="C11"/>
    </sheetView>
  </sheetViews>
  <sheetFormatPr defaultRowHeight="15.75" x14ac:dyDescent="0.25"/>
  <cols>
    <col min="1" max="1" width="31.140625" style="13" customWidth="1"/>
    <col min="2" max="2" width="27.42578125" style="12" customWidth="1"/>
    <col min="3" max="3" width="28.7109375" style="12" customWidth="1"/>
    <col min="4" max="4" width="15.28515625" style="12" customWidth="1"/>
    <col min="5" max="5" width="16.42578125" style="12" customWidth="1"/>
    <col min="6" max="6" width="27.28515625" style="13" customWidth="1"/>
    <col min="7" max="7" width="17.42578125" style="13" customWidth="1"/>
    <col min="8" max="8" width="15.28515625" style="13" customWidth="1"/>
    <col min="9" max="16384" width="9.140625" style="13"/>
  </cols>
  <sheetData>
    <row r="1" spans="1:8" x14ac:dyDescent="0.25">
      <c r="E1" s="44" t="s">
        <v>24</v>
      </c>
      <c r="F1" s="44"/>
      <c r="G1" s="14"/>
      <c r="H1" s="14"/>
    </row>
    <row r="2" spans="1:8" x14ac:dyDescent="0.25">
      <c r="E2" s="44" t="s">
        <v>14</v>
      </c>
      <c r="F2" s="44"/>
      <c r="G2" s="14"/>
      <c r="H2" s="14"/>
    </row>
    <row r="3" spans="1:8" x14ac:dyDescent="0.25">
      <c r="G3" s="14"/>
      <c r="H3" s="14"/>
    </row>
    <row r="4" spans="1:8" ht="58.5" customHeight="1" x14ac:dyDescent="0.25">
      <c r="B4" s="76" t="s">
        <v>18</v>
      </c>
      <c r="C4" s="76"/>
      <c r="D4" s="76"/>
      <c r="E4" s="76"/>
      <c r="F4" s="76"/>
      <c r="G4" s="76"/>
      <c r="H4" s="76"/>
    </row>
    <row r="5" spans="1:8" x14ac:dyDescent="0.25">
      <c r="G5" s="14"/>
      <c r="H5" s="14"/>
    </row>
    <row r="6" spans="1:8" x14ac:dyDescent="0.25">
      <c r="B6" s="44" t="s">
        <v>20</v>
      </c>
      <c r="C6" s="44"/>
      <c r="D6" s="44"/>
      <c r="E6" s="44"/>
      <c r="F6" s="44"/>
      <c r="G6" s="44"/>
      <c r="H6" s="44"/>
    </row>
    <row r="7" spans="1:8" x14ac:dyDescent="0.25">
      <c r="G7" s="14"/>
      <c r="H7" s="14"/>
    </row>
    <row r="8" spans="1:8" x14ac:dyDescent="0.25">
      <c r="G8" s="14"/>
      <c r="H8" s="14"/>
    </row>
    <row r="9" spans="1:8" ht="23.25" customHeight="1" x14ac:dyDescent="0.25">
      <c r="A9" s="72" t="s">
        <v>2</v>
      </c>
      <c r="B9" s="74" t="s">
        <v>3</v>
      </c>
      <c r="C9" s="74" t="s">
        <v>4</v>
      </c>
      <c r="D9" s="64" t="s">
        <v>8</v>
      </c>
      <c r="E9" s="64" t="s">
        <v>9</v>
      </c>
      <c r="F9" s="74" t="s">
        <v>32</v>
      </c>
      <c r="G9" s="67" t="s">
        <v>15</v>
      </c>
      <c r="H9" s="68"/>
    </row>
    <row r="10" spans="1:8" ht="196.5" customHeight="1" x14ac:dyDescent="0.25">
      <c r="A10" s="73"/>
      <c r="B10" s="75"/>
      <c r="C10" s="75"/>
      <c r="D10" s="65"/>
      <c r="E10" s="65"/>
      <c r="F10" s="75"/>
      <c r="G10" s="15" t="s">
        <v>40</v>
      </c>
      <c r="H10" s="15" t="s">
        <v>17</v>
      </c>
    </row>
    <row r="11" spans="1:8" ht="81.75" customHeight="1" x14ac:dyDescent="0.25">
      <c r="A11" s="16" t="s">
        <v>55</v>
      </c>
      <c r="B11" s="64" t="s">
        <v>21</v>
      </c>
      <c r="C11" s="17"/>
      <c r="D11" s="18" t="s">
        <v>5</v>
      </c>
      <c r="E11" s="18" t="s">
        <v>6</v>
      </c>
      <c r="F11" s="19">
        <v>180605500</v>
      </c>
      <c r="G11" s="19">
        <f>77780700+23489600+100</f>
        <v>101270400</v>
      </c>
      <c r="H11" s="19">
        <v>14060300</v>
      </c>
    </row>
    <row r="12" spans="1:8" ht="81.75" customHeight="1" x14ac:dyDescent="0.25">
      <c r="A12" s="20" t="s">
        <v>35</v>
      </c>
      <c r="B12" s="65"/>
      <c r="C12" s="21" t="s">
        <v>36</v>
      </c>
      <c r="D12" s="18" t="s">
        <v>5</v>
      </c>
      <c r="E12" s="18" t="s">
        <v>6</v>
      </c>
      <c r="F12" s="22">
        <v>569500</v>
      </c>
      <c r="G12" s="22">
        <f>233000+70300</f>
        <v>303300</v>
      </c>
      <c r="H12" s="22">
        <v>46700</v>
      </c>
    </row>
    <row r="13" spans="1:8" ht="65.25" customHeight="1" x14ac:dyDescent="0.25">
      <c r="A13" s="23" t="s">
        <v>56</v>
      </c>
      <c r="B13" s="69" t="s">
        <v>22</v>
      </c>
      <c r="C13" s="15"/>
      <c r="D13" s="18" t="s">
        <v>5</v>
      </c>
      <c r="E13" s="18" t="s">
        <v>6</v>
      </c>
      <c r="F13" s="19">
        <v>182626600</v>
      </c>
      <c r="G13" s="19">
        <f>78501500+23707300</f>
        <v>102208800</v>
      </c>
      <c r="H13" s="24">
        <v>14457400</v>
      </c>
    </row>
    <row r="14" spans="1:8" ht="147.75" customHeight="1" x14ac:dyDescent="0.25">
      <c r="A14" s="23" t="s">
        <v>57</v>
      </c>
      <c r="B14" s="70"/>
      <c r="C14" s="15" t="s">
        <v>38</v>
      </c>
      <c r="D14" s="18" t="s">
        <v>5</v>
      </c>
      <c r="E14" s="18" t="s">
        <v>6</v>
      </c>
      <c r="F14" s="19">
        <v>8125600</v>
      </c>
      <c r="G14" s="19">
        <v>7478200</v>
      </c>
      <c r="H14" s="24">
        <f>548800+271400</f>
        <v>820200</v>
      </c>
    </row>
    <row r="15" spans="1:8" ht="51" customHeight="1" x14ac:dyDescent="0.25">
      <c r="A15" s="23" t="s">
        <v>37</v>
      </c>
      <c r="B15" s="71"/>
      <c r="C15" s="15" t="s">
        <v>36</v>
      </c>
      <c r="D15" s="18" t="s">
        <v>5</v>
      </c>
      <c r="E15" s="18" t="s">
        <v>6</v>
      </c>
      <c r="F15" s="19">
        <v>513500</v>
      </c>
      <c r="G15" s="19">
        <f>219300+66200</f>
        <v>285500</v>
      </c>
      <c r="H15" s="24">
        <v>46300</v>
      </c>
    </row>
    <row r="16" spans="1:8" ht="42.75" customHeight="1" x14ac:dyDescent="0.25">
      <c r="A16" s="25" t="s">
        <v>58</v>
      </c>
      <c r="B16" s="66" t="s">
        <v>23</v>
      </c>
      <c r="C16" s="15"/>
      <c r="D16" s="18" t="s">
        <v>5</v>
      </c>
      <c r="E16" s="18" t="s">
        <v>6</v>
      </c>
      <c r="F16" s="19">
        <v>21372700</v>
      </c>
      <c r="G16" s="19">
        <f>9237800+2789800</f>
        <v>12027600</v>
      </c>
      <c r="H16" s="24">
        <v>1566400</v>
      </c>
    </row>
    <row r="17" spans="1:8" ht="153.75" customHeight="1" x14ac:dyDescent="0.25">
      <c r="A17" s="25" t="s">
        <v>39</v>
      </c>
      <c r="B17" s="66"/>
      <c r="C17" s="15" t="s">
        <v>38</v>
      </c>
      <c r="D17" s="18" t="s">
        <v>5</v>
      </c>
      <c r="E17" s="18" t="s">
        <v>6</v>
      </c>
      <c r="F17" s="19">
        <v>7788500</v>
      </c>
      <c r="G17" s="19">
        <f>3324300+1003900</f>
        <v>4328200</v>
      </c>
      <c r="H17" s="24">
        <v>686600</v>
      </c>
    </row>
  </sheetData>
  <mergeCells count="14">
    <mergeCell ref="B16:B17"/>
    <mergeCell ref="G9:H9"/>
    <mergeCell ref="B13:B15"/>
    <mergeCell ref="A9:A10"/>
    <mergeCell ref="B9:B10"/>
    <mergeCell ref="F9:F10"/>
    <mergeCell ref="C9:C10"/>
    <mergeCell ref="D9:D10"/>
    <mergeCell ref="E1:F1"/>
    <mergeCell ref="E2:F2"/>
    <mergeCell ref="E9:E10"/>
    <mergeCell ref="B6:H6"/>
    <mergeCell ref="B11:B12"/>
    <mergeCell ref="B4:H4"/>
  </mergeCells>
  <phoneticPr fontId="0" type="noConversion"/>
  <pageMargins left="0.70866141732283472" right="0.51181102362204722" top="0.35433070866141736" bottom="0.35433070866141736" header="0.31496062992125984" footer="0.31496062992125984"/>
  <pageSetup paperSize="9" scale="47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70" zoomScaleNormal="70" workbookViewId="0">
      <selection activeCell="C11" sqref="C11"/>
    </sheetView>
  </sheetViews>
  <sheetFormatPr defaultRowHeight="15.75" x14ac:dyDescent="0.25"/>
  <cols>
    <col min="1" max="1" width="31.140625" style="1" customWidth="1"/>
    <col min="2" max="2" width="27.42578125" style="2" customWidth="1"/>
    <col min="3" max="3" width="17.140625" style="2" customWidth="1"/>
    <col min="4" max="4" width="15.28515625" style="2" customWidth="1"/>
    <col min="5" max="5" width="16.42578125" style="2" customWidth="1"/>
    <col min="6" max="6" width="27.28515625" style="1" customWidth="1"/>
    <col min="7" max="7" width="17.42578125" style="1" customWidth="1"/>
    <col min="8" max="8" width="15.28515625" style="1" customWidth="1"/>
    <col min="9" max="16384" width="9.140625" style="1"/>
  </cols>
  <sheetData>
    <row r="1" spans="1:8" x14ac:dyDescent="0.25">
      <c r="E1" s="43" t="s">
        <v>25</v>
      </c>
      <c r="F1" s="43"/>
      <c r="G1" s="4"/>
      <c r="H1" s="4"/>
    </row>
    <row r="2" spans="1:8" x14ac:dyDescent="0.25">
      <c r="E2" s="44" t="s">
        <v>34</v>
      </c>
      <c r="F2" s="44"/>
      <c r="G2" s="4"/>
      <c r="H2" s="4"/>
    </row>
    <row r="3" spans="1:8" x14ac:dyDescent="0.25">
      <c r="G3" s="4"/>
      <c r="H3" s="4"/>
    </row>
    <row r="4" spans="1:8" ht="58.5" customHeight="1" x14ac:dyDescent="0.3">
      <c r="B4" s="77" t="s">
        <v>26</v>
      </c>
      <c r="C4" s="77"/>
      <c r="D4" s="77"/>
      <c r="E4" s="77"/>
      <c r="F4" s="77"/>
      <c r="G4" s="77"/>
      <c r="H4" s="77"/>
    </row>
    <row r="5" spans="1:8" x14ac:dyDescent="0.25">
      <c r="G5" s="4"/>
      <c r="H5" s="4"/>
    </row>
    <row r="6" spans="1:8" ht="18.75" x14ac:dyDescent="0.3">
      <c r="B6" s="49" t="s">
        <v>27</v>
      </c>
      <c r="C6" s="49"/>
      <c r="D6" s="49"/>
      <c r="E6" s="49"/>
      <c r="F6" s="49"/>
      <c r="G6" s="49"/>
      <c r="H6" s="49"/>
    </row>
    <row r="7" spans="1:8" x14ac:dyDescent="0.25">
      <c r="G7" s="4"/>
      <c r="H7" s="4"/>
    </row>
    <row r="8" spans="1:8" x14ac:dyDescent="0.25">
      <c r="G8" s="4"/>
      <c r="H8" s="4"/>
    </row>
    <row r="9" spans="1:8" ht="23.25" customHeight="1" x14ac:dyDescent="0.25">
      <c r="A9" s="45" t="s">
        <v>2</v>
      </c>
      <c r="B9" s="47" t="s">
        <v>3</v>
      </c>
      <c r="C9" s="47" t="s">
        <v>4</v>
      </c>
      <c r="D9" s="40" t="s">
        <v>8</v>
      </c>
      <c r="E9" s="40" t="s">
        <v>9</v>
      </c>
      <c r="F9" s="38" t="s">
        <v>31</v>
      </c>
      <c r="G9" s="50" t="s">
        <v>15</v>
      </c>
      <c r="H9" s="51"/>
    </row>
    <row r="10" spans="1:8" ht="167.25" customHeight="1" x14ac:dyDescent="0.25">
      <c r="A10" s="46"/>
      <c r="B10" s="48"/>
      <c r="C10" s="48"/>
      <c r="D10" s="41"/>
      <c r="E10" s="41"/>
      <c r="F10" s="39"/>
      <c r="G10" s="3" t="s">
        <v>16</v>
      </c>
      <c r="H10" s="3" t="s">
        <v>17</v>
      </c>
    </row>
    <row r="11" spans="1:8" ht="81.75" customHeight="1" x14ac:dyDescent="0.3">
      <c r="A11" s="3" t="s">
        <v>28</v>
      </c>
      <c r="B11" s="3" t="s">
        <v>29</v>
      </c>
      <c r="C11" s="3"/>
      <c r="D11" s="8" t="s">
        <v>5</v>
      </c>
      <c r="E11" s="3" t="s">
        <v>30</v>
      </c>
      <c r="F11" s="9">
        <v>7913700</v>
      </c>
      <c r="G11" s="9">
        <v>3230900</v>
      </c>
      <c r="H11" s="10">
        <v>611800</v>
      </c>
    </row>
    <row r="12" spans="1:8" ht="74.25" customHeight="1" x14ac:dyDescent="0.25">
      <c r="A12" s="3" t="s">
        <v>28</v>
      </c>
      <c r="B12" s="3" t="s">
        <v>29</v>
      </c>
      <c r="C12" s="3"/>
      <c r="D12" s="8" t="s">
        <v>5</v>
      </c>
      <c r="E12" s="3" t="s">
        <v>30</v>
      </c>
      <c r="F12" s="11">
        <v>1319700</v>
      </c>
      <c r="G12" s="11">
        <v>976600</v>
      </c>
      <c r="H12" s="11">
        <v>0</v>
      </c>
    </row>
  </sheetData>
  <mergeCells count="11">
    <mergeCell ref="A9:A10"/>
    <mergeCell ref="B9:B10"/>
    <mergeCell ref="E1:F1"/>
    <mergeCell ref="E2:F2"/>
    <mergeCell ref="E9:E10"/>
    <mergeCell ref="B4:H4"/>
    <mergeCell ref="F9:F10"/>
    <mergeCell ref="C9:C10"/>
    <mergeCell ref="D9:D10"/>
    <mergeCell ref="G9:H9"/>
    <mergeCell ref="B6:H6"/>
  </mergeCells>
  <phoneticPr fontId="0" type="noConversion"/>
  <pageMargins left="0.70866141732283472" right="0.51181102362204722" top="0.35433070866141736" bottom="0.35433070866141736" header="0.31496062992125984" footer="0.31496062992125984"/>
  <pageSetup paperSize="9" scale="70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4" zoomScale="70" zoomScaleNormal="70" workbookViewId="0">
      <selection activeCell="C12" sqref="C12"/>
    </sheetView>
  </sheetViews>
  <sheetFormatPr defaultRowHeight="15.75" x14ac:dyDescent="0.25"/>
  <cols>
    <col min="1" max="1" width="31.140625" style="1" customWidth="1"/>
    <col min="2" max="2" width="29" style="2" customWidth="1"/>
    <col min="3" max="3" width="17.140625" style="2" customWidth="1"/>
    <col min="4" max="4" width="15.28515625" style="2" customWidth="1"/>
    <col min="5" max="5" width="16.42578125" style="2" customWidth="1"/>
    <col min="6" max="6" width="27.28515625" style="1" customWidth="1"/>
    <col min="7" max="7" width="17.42578125" style="1" customWidth="1"/>
    <col min="8" max="8" width="15.28515625" style="1" customWidth="1"/>
    <col min="9" max="16384" width="9.140625" style="1"/>
  </cols>
  <sheetData>
    <row r="1" spans="1:8" x14ac:dyDescent="0.25">
      <c r="E1" s="43" t="s">
        <v>59</v>
      </c>
      <c r="F1" s="43"/>
      <c r="G1" s="4"/>
      <c r="H1" s="4"/>
    </row>
    <row r="2" spans="1:8" x14ac:dyDescent="0.25">
      <c r="E2" s="44" t="s">
        <v>34</v>
      </c>
      <c r="F2" s="44"/>
      <c r="G2" s="4"/>
      <c r="H2" s="4"/>
    </row>
    <row r="3" spans="1:8" x14ac:dyDescent="0.25">
      <c r="G3" s="4"/>
      <c r="H3" s="4"/>
    </row>
    <row r="4" spans="1:8" ht="58.5" customHeight="1" x14ac:dyDescent="0.3">
      <c r="B4" s="77" t="s">
        <v>26</v>
      </c>
      <c r="C4" s="77"/>
      <c r="D4" s="77"/>
      <c r="E4" s="77"/>
      <c r="F4" s="77"/>
      <c r="G4" s="77"/>
      <c r="H4" s="77"/>
    </row>
    <row r="5" spans="1:8" x14ac:dyDescent="0.25">
      <c r="G5" s="4"/>
      <c r="H5" s="4"/>
    </row>
    <row r="6" spans="1:8" ht="18.75" x14ac:dyDescent="0.3">
      <c r="B6" s="49" t="s">
        <v>60</v>
      </c>
      <c r="C6" s="49"/>
      <c r="D6" s="49"/>
      <c r="E6" s="49"/>
      <c r="F6" s="49"/>
      <c r="G6" s="49"/>
      <c r="H6" s="49"/>
    </row>
    <row r="7" spans="1:8" x14ac:dyDescent="0.25">
      <c r="G7" s="4"/>
      <c r="H7" s="4"/>
    </row>
    <row r="8" spans="1:8" x14ac:dyDescent="0.25">
      <c r="G8" s="4"/>
      <c r="H8" s="4"/>
    </row>
    <row r="9" spans="1:8" ht="23.25" customHeight="1" x14ac:dyDescent="0.25">
      <c r="A9" s="45" t="s">
        <v>2</v>
      </c>
      <c r="B9" s="47" t="s">
        <v>3</v>
      </c>
      <c r="C9" s="47" t="s">
        <v>4</v>
      </c>
      <c r="D9" s="40" t="s">
        <v>8</v>
      </c>
      <c r="E9" s="40" t="s">
        <v>9</v>
      </c>
      <c r="F9" s="38" t="s">
        <v>31</v>
      </c>
      <c r="G9" s="50" t="s">
        <v>15</v>
      </c>
      <c r="H9" s="51"/>
    </row>
    <row r="10" spans="1:8" ht="167.25" customHeight="1" x14ac:dyDescent="0.25">
      <c r="A10" s="46"/>
      <c r="B10" s="48"/>
      <c r="C10" s="48"/>
      <c r="D10" s="41"/>
      <c r="E10" s="41"/>
      <c r="F10" s="39"/>
      <c r="G10" s="3" t="s">
        <v>16</v>
      </c>
      <c r="H10" s="3" t="s">
        <v>17</v>
      </c>
    </row>
    <row r="11" spans="1:8" ht="81.75" customHeight="1" x14ac:dyDescent="0.3">
      <c r="A11" s="3" t="s">
        <v>61</v>
      </c>
      <c r="B11" s="3" t="s">
        <v>29</v>
      </c>
      <c r="C11" s="3"/>
      <c r="D11" s="8" t="s">
        <v>5</v>
      </c>
      <c r="E11" s="3" t="s">
        <v>30</v>
      </c>
      <c r="F11" s="9">
        <v>2624800</v>
      </c>
      <c r="G11" s="9">
        <v>2111400</v>
      </c>
      <c r="H11" s="10">
        <v>509400</v>
      </c>
    </row>
    <row r="12" spans="1:8" ht="74.25" customHeight="1" x14ac:dyDescent="0.25">
      <c r="A12" s="3" t="s">
        <v>62</v>
      </c>
      <c r="B12" s="3" t="s">
        <v>63</v>
      </c>
      <c r="C12" s="3"/>
      <c r="D12" s="8" t="s">
        <v>5</v>
      </c>
      <c r="E12" s="3" t="s">
        <v>30</v>
      </c>
      <c r="F12" s="11">
        <v>1319700</v>
      </c>
      <c r="G12" s="11">
        <v>976600</v>
      </c>
      <c r="H12" s="11">
        <v>0</v>
      </c>
    </row>
    <row r="13" spans="1:8" ht="75.75" customHeight="1" x14ac:dyDescent="0.25">
      <c r="A13" s="29" t="s">
        <v>64</v>
      </c>
      <c r="B13" s="6" t="s">
        <v>65</v>
      </c>
      <c r="C13" s="8" t="s">
        <v>67</v>
      </c>
      <c r="D13" s="8" t="s">
        <v>5</v>
      </c>
      <c r="E13" s="26" t="s">
        <v>66</v>
      </c>
      <c r="F13" s="11">
        <v>322800</v>
      </c>
      <c r="G13" s="11">
        <v>322800</v>
      </c>
      <c r="H13" s="11">
        <v>0</v>
      </c>
    </row>
  </sheetData>
  <mergeCells count="11">
    <mergeCell ref="B6:H6"/>
    <mergeCell ref="A9:A10"/>
    <mergeCell ref="B9:B10"/>
    <mergeCell ref="E1:F1"/>
    <mergeCell ref="E2:F2"/>
    <mergeCell ref="E9:E10"/>
    <mergeCell ref="B4:H4"/>
    <mergeCell ref="F9:F10"/>
    <mergeCell ref="C9:C10"/>
    <mergeCell ref="D9:D10"/>
    <mergeCell ref="G9:H9"/>
  </mergeCells>
  <phoneticPr fontId="0" type="noConversion"/>
  <pageMargins left="0.70866141732283472" right="0.51181102362204722" top="0.35433070866141736" bottom="0.35433070866141736" header="0.31496062992125984" footer="0.31496062992125984"/>
  <pageSetup paperSize="9" scale="7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сады</vt:lpstr>
      <vt:lpstr>школы</vt:lpstr>
      <vt:lpstr>доп</vt:lpstr>
      <vt:lpstr>автон</vt:lpstr>
      <vt:lpstr>автон!Область_печати</vt:lpstr>
      <vt:lpstr>доп!Область_печати</vt:lpstr>
      <vt:lpstr>сады!Область_печати</vt:lpstr>
      <vt:lpstr>школы!Область_печати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2017-07-26T13:35:10Z</cp:lastPrinted>
  <dcterms:created xsi:type="dcterms:W3CDTF">2006-09-28T05:33:49Z</dcterms:created>
  <dcterms:modified xsi:type="dcterms:W3CDTF">2017-08-17T05:26:22Z</dcterms:modified>
</cp:coreProperties>
</file>